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620" tabRatio="989" activeTab="2"/>
  </bookViews>
  <sheets>
    <sheet name="1.Q.2017" sheetId="1" r:id="rId1"/>
    <sheet name="2.Q.2017" sheetId="2" r:id="rId2"/>
    <sheet name="3.Q.2017" sheetId="3" r:id="rId3"/>
    <sheet name="List4" sheetId="4" r:id="rId4"/>
    <sheet name="List3" sheetId="5" r:id="rId5"/>
    <sheet name="List2" sheetId="6" r:id="rId6"/>
    <sheet name="List1" sheetId="7" r:id="rId7"/>
  </sheets>
  <definedNames/>
  <calcPr fullCalcOnLoad="1"/>
</workbook>
</file>

<file path=xl/sharedStrings.xml><?xml version="1.0" encoding="utf-8"?>
<sst xmlns="http://schemas.openxmlformats.org/spreadsheetml/2006/main" count="121" uniqueCount="53">
  <si>
    <t>PROVOZ</t>
  </si>
  <si>
    <t>Spotř. čistících prostředků</t>
  </si>
  <si>
    <t>Kancelářské potřeby</t>
  </si>
  <si>
    <t>Odb.literatura + předpl.čas.</t>
  </si>
  <si>
    <t xml:space="preserve"> </t>
  </si>
  <si>
    <t>Uč.pomůcky,hračky,knížky</t>
  </si>
  <si>
    <t>Výtvarný materiál</t>
  </si>
  <si>
    <t>Náplně do tiskárny</t>
  </si>
  <si>
    <t>Ost.materiál</t>
  </si>
  <si>
    <t>Dr. DHm do 3 tis. Kč</t>
  </si>
  <si>
    <t>Spotřeba materiálu</t>
  </si>
  <si>
    <t>Spotřeba energie</t>
  </si>
  <si>
    <t>Opravy a udržování</t>
  </si>
  <si>
    <t>Cestovné</t>
  </si>
  <si>
    <t>Ost. Provoz. Náklady</t>
  </si>
  <si>
    <t>DDHM</t>
  </si>
  <si>
    <t>Mzdy - ostatní zdroje</t>
  </si>
  <si>
    <t>Odvody - SP - ostatní zdroje</t>
  </si>
  <si>
    <t>Odvody - ZP - ostatní zdroje</t>
  </si>
  <si>
    <t>Zákon.pojištění - Kooperativa</t>
  </si>
  <si>
    <t>Odvody - FKSP ostatní zdroje</t>
  </si>
  <si>
    <t>celkem</t>
  </si>
  <si>
    <t>Revize</t>
  </si>
  <si>
    <t>Zpracování mezd a účetnictví</t>
  </si>
  <si>
    <t>Semináře hrazené z provozu</t>
  </si>
  <si>
    <t>Bankovní poplatky</t>
  </si>
  <si>
    <t xml:space="preserve">Služby ostatní </t>
  </si>
  <si>
    <t>Ostatní služby</t>
  </si>
  <si>
    <t>Náklady celkem</t>
  </si>
  <si>
    <t>Výnosy z činnosti</t>
  </si>
  <si>
    <t>Čerpání fondů</t>
  </si>
  <si>
    <t>Dotace - obec</t>
  </si>
  <si>
    <t>Výnosy celkem</t>
  </si>
  <si>
    <t>HOSPODÁŘSKÝ VÝSLEDEK</t>
  </si>
  <si>
    <t>ZISK</t>
  </si>
  <si>
    <t>Zpracovala: Pižlová</t>
  </si>
  <si>
    <t>Jiné soc. náklady - strava</t>
  </si>
  <si>
    <t>Dne: 28.4.2017</t>
  </si>
  <si>
    <t>úroky z banky</t>
  </si>
  <si>
    <t>Čerpání rozpočtu na provoz za 1 – 03/2017      MŠ Ivaň</t>
  </si>
  <si>
    <t>Čerpání rozpočtu na provoz za 1 – 06/2017      MŠ Ivaň</t>
  </si>
  <si>
    <t>Nákup lékup</t>
  </si>
  <si>
    <t xml:space="preserve">Zpracování mezd </t>
  </si>
  <si>
    <t>Zpracování účetnictví</t>
  </si>
  <si>
    <t>DOTACE KLOPOTOVICE</t>
  </si>
  <si>
    <t xml:space="preserve">Dotace </t>
  </si>
  <si>
    <t>Zpracovala: K. Vyhlídalová</t>
  </si>
  <si>
    <t>rozpočet MŠ Ivaň, okr. Prostějov, příspěvková ogranizace na rok 2018</t>
  </si>
  <si>
    <t>výdaje</t>
  </si>
  <si>
    <t>příspěvek zřizovatele</t>
  </si>
  <si>
    <t>příjmy</t>
  </si>
  <si>
    <t>příjmy celkem</t>
  </si>
  <si>
    <t>výdaje 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</si>
</sst>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right"/>
    </xf>
    <xf numFmtId="0" fontId="3" fillId="0" borderId="15" xfId="0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8" xfId="0" applyNumberForma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2" fontId="0" fillId="0" borderId="20" xfId="0" applyNumberFormat="1" applyBorder="1" applyAlignment="1">
      <alignment horizontal="right"/>
    </xf>
    <xf numFmtId="2" fontId="5" fillId="0" borderId="19" xfId="0" applyNumberFormat="1" applyFont="1" applyBorder="1" applyAlignment="1">
      <alignment/>
    </xf>
    <xf numFmtId="0" fontId="0" fillId="0" borderId="21" xfId="0" applyBorder="1" applyAlignment="1">
      <alignment/>
    </xf>
    <xf numFmtId="2" fontId="0" fillId="0" borderId="0" xfId="0" applyNumberFormat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1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0" fillId="0" borderId="11" xfId="0" applyNumberFormat="1" applyBorder="1" applyAlignment="1">
      <alignment horizontal="right"/>
    </xf>
    <xf numFmtId="0" fontId="3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18" xfId="0" applyBorder="1" applyAlignment="1">
      <alignment/>
    </xf>
    <xf numFmtId="0" fontId="3" fillId="0" borderId="17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4" xfId="0" applyNumberFormat="1" applyBorder="1" applyAlignment="1">
      <alignment horizontal="right"/>
    </xf>
    <xf numFmtId="2" fontId="0" fillId="0" borderId="25" xfId="0" applyNumberFormat="1" applyBorder="1" applyAlignment="1">
      <alignment horizontal="right"/>
    </xf>
    <xf numFmtId="0" fontId="0" fillId="0" borderId="19" xfId="0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2" fontId="0" fillId="33" borderId="24" xfId="0" applyNumberFormat="1" applyFill="1" applyBorder="1" applyAlignment="1">
      <alignment horizontal="right"/>
    </xf>
    <xf numFmtId="2" fontId="3" fillId="33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0" fillId="0" borderId="0" xfId="0" applyFill="1" applyAlignment="1">
      <alignment/>
    </xf>
    <xf numFmtId="2" fontId="0" fillId="33" borderId="11" xfId="0" applyNumberFormat="1" applyFill="1" applyBorder="1" applyAlignment="1">
      <alignment horizontal="right"/>
    </xf>
    <xf numFmtId="2" fontId="5" fillId="33" borderId="28" xfId="0" applyNumberFormat="1" applyFont="1" applyFill="1" applyBorder="1" applyAlignment="1">
      <alignment/>
    </xf>
    <xf numFmtId="0" fontId="5" fillId="33" borderId="28" xfId="0" applyFont="1" applyFill="1" applyBorder="1" applyAlignment="1">
      <alignment/>
    </xf>
    <xf numFmtId="0" fontId="5" fillId="33" borderId="28" xfId="0" applyFont="1" applyFill="1" applyBorder="1" applyAlignment="1">
      <alignment horizontal="center"/>
    </xf>
    <xf numFmtId="2" fontId="0" fillId="33" borderId="29" xfId="0" applyNumberFormat="1" applyFill="1" applyBorder="1" applyAlignment="1">
      <alignment horizontal="right"/>
    </xf>
    <xf numFmtId="2" fontId="5" fillId="33" borderId="10" xfId="0" applyNumberFormat="1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2" fontId="1" fillId="34" borderId="32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2" fontId="5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24" xfId="0" applyFont="1" applyBorder="1" applyAlignment="1">
      <alignment horizontal="center"/>
    </xf>
    <xf numFmtId="4" fontId="0" fillId="0" borderId="2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4" fontId="5" fillId="0" borderId="25" xfId="0" applyNumberFormat="1" applyFont="1" applyBorder="1" applyAlignment="1">
      <alignment/>
    </xf>
    <xf numFmtId="4" fontId="0" fillId="0" borderId="33" xfId="0" applyNumberForma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33" xfId="0" applyNumberFormat="1" applyFont="1" applyBorder="1" applyAlignment="1">
      <alignment/>
    </xf>
    <xf numFmtId="4" fontId="0" fillId="0" borderId="25" xfId="0" applyNumberFormat="1" applyBorder="1" applyAlignment="1">
      <alignment/>
    </xf>
    <xf numFmtId="4" fontId="3" fillId="33" borderId="24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4" fontId="5" fillId="33" borderId="34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/>
    </xf>
    <xf numFmtId="4" fontId="1" fillId="34" borderId="24" xfId="0" applyNumberFormat="1" applyFont="1" applyFill="1" applyBorder="1" applyAlignment="1">
      <alignment/>
    </xf>
    <xf numFmtId="4" fontId="5" fillId="34" borderId="24" xfId="0" applyNumberFormat="1" applyFont="1" applyFill="1" applyBorder="1" applyAlignment="1">
      <alignment horizontal="right"/>
    </xf>
    <xf numFmtId="0" fontId="7" fillId="0" borderId="35" xfId="0" applyFon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0" fillId="0" borderId="39" xfId="0" applyNumberFormat="1" applyBorder="1" applyAlignment="1">
      <alignment/>
    </xf>
    <xf numFmtId="4" fontId="3" fillId="0" borderId="38" xfId="0" applyNumberFormat="1" applyFont="1" applyBorder="1" applyAlignment="1">
      <alignment/>
    </xf>
    <xf numFmtId="4" fontId="0" fillId="0" borderId="40" xfId="0" applyNumberFormat="1" applyBorder="1" applyAlignment="1">
      <alignment/>
    </xf>
    <xf numFmtId="4" fontId="0" fillId="0" borderId="35" xfId="0" applyNumberFormat="1" applyBorder="1" applyAlignment="1">
      <alignment/>
    </xf>
    <xf numFmtId="4" fontId="0" fillId="0" borderId="41" xfId="0" applyNumberFormat="1" applyBorder="1" applyAlignment="1">
      <alignment/>
    </xf>
    <xf numFmtId="4" fontId="0" fillId="0" borderId="36" xfId="0" applyNumberFormat="1" applyFill="1" applyBorder="1" applyAlignment="1">
      <alignment/>
    </xf>
    <xf numFmtId="4" fontId="3" fillId="35" borderId="35" xfId="0" applyNumberFormat="1" applyFont="1" applyFill="1" applyBorder="1" applyAlignment="1">
      <alignment/>
    </xf>
    <xf numFmtId="4" fontId="0" fillId="35" borderId="35" xfId="0" applyNumberFormat="1" applyFill="1" applyBorder="1" applyAlignment="1">
      <alignment/>
    </xf>
    <xf numFmtId="4" fontId="3" fillId="35" borderId="40" xfId="0" applyNumberFormat="1" applyFont="1" applyFill="1" applyBorder="1" applyAlignment="1">
      <alignment/>
    </xf>
    <xf numFmtId="4" fontId="3" fillId="36" borderId="35" xfId="0" applyNumberFormat="1" applyFont="1" applyFill="1" applyBorder="1" applyAlignment="1">
      <alignment/>
    </xf>
    <xf numFmtId="4" fontId="3" fillId="36" borderId="42" xfId="0" applyNumberFormat="1" applyFont="1" applyFill="1" applyBorder="1" applyAlignment="1">
      <alignment/>
    </xf>
    <xf numFmtId="14" fontId="0" fillId="0" borderId="0" xfId="0" applyNumberFormat="1" applyFont="1" applyAlignment="1">
      <alignment horizontal="left"/>
    </xf>
    <xf numFmtId="0" fontId="0" fillId="37" borderId="0" xfId="0" applyFill="1" applyBorder="1" applyAlignment="1">
      <alignment/>
    </xf>
    <xf numFmtId="0" fontId="0" fillId="38" borderId="0" xfId="0" applyFill="1" applyBorder="1" applyAlignment="1">
      <alignment/>
    </xf>
    <xf numFmtId="4" fontId="5" fillId="37" borderId="0" xfId="0" applyNumberFormat="1" applyFont="1" applyFill="1" applyBorder="1" applyAlignment="1">
      <alignment horizontal="right"/>
    </xf>
    <xf numFmtId="4" fontId="3" fillId="38" borderId="0" xfId="0" applyNumberFormat="1" applyFont="1" applyFill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0" fillId="0" borderId="45" xfId="0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4" fontId="1" fillId="0" borderId="44" xfId="0" applyNumberFormat="1" applyFont="1" applyBorder="1" applyAlignment="1">
      <alignment horizontal="right"/>
    </xf>
    <xf numFmtId="4" fontId="2" fillId="0" borderId="52" xfId="0" applyNumberFormat="1" applyFont="1" applyBorder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26.8515625" style="0" customWidth="1"/>
    <col min="2" max="2" width="10.421875" style="0" customWidth="1"/>
    <col min="3" max="3" width="0" style="0" hidden="1" customWidth="1"/>
    <col min="4" max="4" width="18.8515625" style="0" customWidth="1"/>
  </cols>
  <sheetData>
    <row r="1" spans="1:4" ht="23.25" customHeight="1" thickBot="1">
      <c r="A1" s="1" t="s">
        <v>39</v>
      </c>
      <c r="B1" s="1"/>
      <c r="C1" s="1"/>
      <c r="D1" s="2"/>
    </row>
    <row r="2" spans="1:4" ht="15.75" thickBot="1">
      <c r="A2" s="3"/>
      <c r="B2" s="3"/>
      <c r="C2" s="4"/>
      <c r="D2" s="5" t="s">
        <v>0</v>
      </c>
    </row>
    <row r="3" spans="1:4" ht="12.75">
      <c r="A3" s="6" t="s">
        <v>1</v>
      </c>
      <c r="B3" s="6"/>
      <c r="C3" s="7"/>
      <c r="D3" s="6">
        <v>946</v>
      </c>
    </row>
    <row r="4" spans="1:4" ht="12.75">
      <c r="A4" s="9" t="s">
        <v>2</v>
      </c>
      <c r="B4" s="9"/>
      <c r="C4" s="10"/>
      <c r="D4" s="9">
        <v>183</v>
      </c>
    </row>
    <row r="5" spans="1:4" ht="12.75">
      <c r="A5" s="9" t="s">
        <v>3</v>
      </c>
      <c r="B5" s="9"/>
      <c r="C5" s="11"/>
      <c r="D5" s="9">
        <v>420</v>
      </c>
    </row>
    <row r="6" spans="1:4" ht="12.75">
      <c r="A6" s="8" t="s">
        <v>5</v>
      </c>
      <c r="B6" s="12"/>
      <c r="C6" s="14"/>
      <c r="D6" s="13">
        <v>2051</v>
      </c>
    </row>
    <row r="7" spans="1:4" ht="12.75">
      <c r="A7" s="9" t="s">
        <v>6</v>
      </c>
      <c r="B7" s="9"/>
      <c r="C7" s="11"/>
      <c r="D7" s="9">
        <v>3065</v>
      </c>
    </row>
    <row r="8" spans="1:4" ht="12.75">
      <c r="A8" s="9" t="s">
        <v>7</v>
      </c>
      <c r="B8" s="9"/>
      <c r="C8" s="11"/>
      <c r="D8" s="9">
        <v>408</v>
      </c>
    </row>
    <row r="9" spans="1:4" ht="12.75">
      <c r="A9" s="9" t="s">
        <v>8</v>
      </c>
      <c r="B9" s="9"/>
      <c r="C9" s="11"/>
      <c r="D9" s="9">
        <v>398</v>
      </c>
    </row>
    <row r="10" spans="1:4" ht="12.75">
      <c r="A10" s="15" t="s">
        <v>9</v>
      </c>
      <c r="B10" s="15"/>
      <c r="C10" s="16"/>
      <c r="D10" s="15">
        <v>1890</v>
      </c>
    </row>
    <row r="11" spans="1:4" ht="13.5" thickBot="1">
      <c r="A11" s="17" t="s">
        <v>10</v>
      </c>
      <c r="B11" s="18">
        <v>501</v>
      </c>
      <c r="C11" s="19"/>
      <c r="D11" s="20">
        <f>SUM(D3:D10)</f>
        <v>9361</v>
      </c>
    </row>
    <row r="12" spans="1:4" ht="7.5" customHeight="1">
      <c r="A12" s="21"/>
      <c r="B12" s="21"/>
      <c r="C12" s="22"/>
      <c r="D12" s="21"/>
    </row>
    <row r="13" spans="1:4" ht="13.5" thickBot="1">
      <c r="A13" s="17" t="s">
        <v>11</v>
      </c>
      <c r="B13" s="18">
        <v>502</v>
      </c>
      <c r="C13" s="19"/>
      <c r="D13" s="20"/>
    </row>
    <row r="14" spans="1:4" ht="7.5" customHeight="1" thickBot="1">
      <c r="A14" s="23"/>
      <c r="B14" s="24"/>
      <c r="C14" s="22"/>
      <c r="D14" s="23"/>
    </row>
    <row r="15" spans="1:4" ht="14.25" customHeight="1" thickBot="1">
      <c r="A15" s="25" t="s">
        <v>12</v>
      </c>
      <c r="B15" s="26">
        <v>511</v>
      </c>
      <c r="C15" s="27"/>
      <c r="D15" s="28"/>
    </row>
    <row r="16" spans="1:4" ht="7.5" customHeight="1" thickBot="1">
      <c r="A16" s="29"/>
      <c r="B16" s="30"/>
      <c r="C16" s="31"/>
      <c r="D16" s="25"/>
    </row>
    <row r="17" spans="1:4" ht="13.5" thickBot="1">
      <c r="A17" s="25" t="s">
        <v>13</v>
      </c>
      <c r="B17" s="26">
        <v>512</v>
      </c>
      <c r="C17" s="27"/>
      <c r="D17" s="25"/>
    </row>
    <row r="18" spans="1:4" ht="13.5" thickBot="1">
      <c r="A18" s="32" t="s">
        <v>14</v>
      </c>
      <c r="B18" s="33">
        <v>549</v>
      </c>
      <c r="C18" s="34"/>
      <c r="D18" s="32">
        <v>998.7</v>
      </c>
    </row>
    <row r="19" spans="1:4" ht="13.5" thickBot="1">
      <c r="A19" s="32" t="s">
        <v>15</v>
      </c>
      <c r="B19" s="33">
        <v>558</v>
      </c>
      <c r="C19" s="34"/>
      <c r="D19" s="32"/>
    </row>
    <row r="20" spans="1:4" ht="7.5" customHeight="1" hidden="1">
      <c r="A20" s="23"/>
      <c r="B20" s="21"/>
      <c r="C20" s="22"/>
      <c r="D20" s="35"/>
    </row>
    <row r="21" spans="1:4" ht="12.75" hidden="1">
      <c r="A21" s="36" t="s">
        <v>16</v>
      </c>
      <c r="B21" s="37">
        <v>521</v>
      </c>
      <c r="C21" s="7"/>
      <c r="D21" s="6"/>
    </row>
    <row r="22" spans="1:4" ht="12.75" hidden="1">
      <c r="A22" s="8" t="s">
        <v>17</v>
      </c>
      <c r="B22" s="38">
        <v>524</v>
      </c>
      <c r="C22" s="10"/>
      <c r="D22" s="9"/>
    </row>
    <row r="23" spans="1:4" ht="12.75" hidden="1">
      <c r="A23" s="8" t="s">
        <v>18</v>
      </c>
      <c r="B23" s="38">
        <v>524</v>
      </c>
      <c r="C23" s="10"/>
      <c r="D23" s="15"/>
    </row>
    <row r="24" spans="1:4" ht="12.75" hidden="1">
      <c r="A24" s="39" t="s">
        <v>19</v>
      </c>
      <c r="B24" s="38">
        <v>525</v>
      </c>
      <c r="C24" s="40"/>
      <c r="D24" s="15"/>
    </row>
    <row r="25" spans="1:4" ht="12.75" hidden="1">
      <c r="A25" s="39" t="s">
        <v>20</v>
      </c>
      <c r="B25" s="41">
        <v>527</v>
      </c>
      <c r="C25" s="40"/>
      <c r="D25" s="15"/>
    </row>
    <row r="26" spans="1:4" ht="12.75" hidden="1">
      <c r="A26" s="39" t="s">
        <v>36</v>
      </c>
      <c r="B26" s="41">
        <v>528</v>
      </c>
      <c r="C26" s="40"/>
      <c r="D26" s="15"/>
    </row>
    <row r="27" spans="1:4" ht="13.5" hidden="1" thickBot="1">
      <c r="A27" s="42"/>
      <c r="B27" s="33" t="s">
        <v>21</v>
      </c>
      <c r="C27" s="43"/>
      <c r="D27" s="44"/>
    </row>
    <row r="28" spans="1:4" ht="7.5" customHeight="1">
      <c r="A28" s="23"/>
      <c r="B28" s="21"/>
      <c r="C28" s="22"/>
      <c r="D28" s="35"/>
    </row>
    <row r="29" spans="1:4" ht="12.75">
      <c r="A29" s="9" t="s">
        <v>22</v>
      </c>
      <c r="B29" s="9"/>
      <c r="C29" s="11"/>
      <c r="D29" s="9">
        <v>847</v>
      </c>
    </row>
    <row r="30" spans="1:4" ht="12.75">
      <c r="A30" s="9" t="s">
        <v>23</v>
      </c>
      <c r="B30" s="9"/>
      <c r="C30" s="11"/>
      <c r="D30" s="9">
        <v>1927</v>
      </c>
    </row>
    <row r="31" spans="1:4" ht="12.75">
      <c r="A31" s="9" t="s">
        <v>24</v>
      </c>
      <c r="B31" s="9"/>
      <c r="C31" s="11"/>
      <c r="D31" s="9">
        <v>500</v>
      </c>
    </row>
    <row r="32" spans="1:4" ht="12.75">
      <c r="A32" s="8" t="s">
        <v>25</v>
      </c>
      <c r="B32" s="9"/>
      <c r="C32" s="45"/>
      <c r="D32" s="9">
        <v>83</v>
      </c>
    </row>
    <row r="33" spans="1:4" ht="13.5" thickBot="1">
      <c r="A33" s="8" t="s">
        <v>26</v>
      </c>
      <c r="B33" s="9"/>
      <c r="C33" s="46"/>
      <c r="D33" s="47">
        <v>1089</v>
      </c>
    </row>
    <row r="34" spans="1:4" ht="13.5" thickBot="1">
      <c r="A34" s="25" t="s">
        <v>27</v>
      </c>
      <c r="B34" s="26">
        <v>518</v>
      </c>
      <c r="C34" s="34"/>
      <c r="D34" s="28">
        <f>SUM(D29:D33)</f>
        <v>4446</v>
      </c>
    </row>
    <row r="35" spans="1:4" ht="7.5" customHeight="1" thickBot="1">
      <c r="A35" s="23"/>
      <c r="B35" s="24"/>
      <c r="C35" s="22"/>
      <c r="D35" s="21"/>
    </row>
    <row r="36" spans="1:4" s="52" customFormat="1" ht="13.5" thickBot="1">
      <c r="A36" s="48" t="s">
        <v>28</v>
      </c>
      <c r="B36" s="49">
        <v>500</v>
      </c>
      <c r="C36" s="50"/>
      <c r="D36" s="51">
        <f>D11+D18+D34</f>
        <v>14805.7</v>
      </c>
    </row>
    <row r="37" spans="1:4" s="57" customFormat="1" ht="8.25" customHeight="1" thickBot="1">
      <c r="A37" s="53"/>
      <c r="B37" s="54"/>
      <c r="C37" s="55"/>
      <c r="D37" s="56"/>
    </row>
    <row r="38" spans="1:4" ht="13.5" hidden="1" thickBot="1">
      <c r="A38" s="48" t="s">
        <v>29</v>
      </c>
      <c r="B38" s="49">
        <v>602</v>
      </c>
      <c r="C38" s="58"/>
      <c r="D38" s="59"/>
    </row>
    <row r="39" spans="1:4" ht="13.5" hidden="1" thickBot="1">
      <c r="A39" s="60" t="s">
        <v>30</v>
      </c>
      <c r="B39" s="61">
        <v>648</v>
      </c>
      <c r="C39" s="62"/>
      <c r="D39" s="59"/>
    </row>
    <row r="40" spans="1:4" ht="13.5" thickBot="1">
      <c r="A40" s="60" t="s">
        <v>38</v>
      </c>
      <c r="B40" s="61">
        <v>662</v>
      </c>
      <c r="C40" s="62"/>
      <c r="D40" s="59">
        <v>2.42</v>
      </c>
    </row>
    <row r="41" spans="1:4" ht="13.5" thickBot="1">
      <c r="A41" s="60" t="s">
        <v>31</v>
      </c>
      <c r="B41" s="61">
        <v>672</v>
      </c>
      <c r="C41" s="62"/>
      <c r="D41" s="59">
        <v>25000</v>
      </c>
    </row>
    <row r="42" spans="1:4" ht="13.5" thickBot="1">
      <c r="A42" s="48" t="s">
        <v>32</v>
      </c>
      <c r="B42" s="49">
        <v>600</v>
      </c>
      <c r="C42" s="58"/>
      <c r="D42" s="63">
        <f>SUM(D38:D41)</f>
        <v>25002.42</v>
      </c>
    </row>
    <row r="43" spans="1:4" ht="15.75" thickBot="1">
      <c r="A43" s="64" t="s">
        <v>33</v>
      </c>
      <c r="B43" s="65"/>
      <c r="C43" s="66"/>
      <c r="D43" s="67">
        <f>D42-D36</f>
        <v>10196.719999999998</v>
      </c>
    </row>
    <row r="44" spans="1:4" ht="13.5" thickBot="1">
      <c r="A44" s="68"/>
      <c r="B44" s="69"/>
      <c r="C44" s="70"/>
      <c r="D44" s="71" t="s">
        <v>34</v>
      </c>
    </row>
    <row r="45" ht="12.75">
      <c r="A45" s="72" t="s">
        <v>37</v>
      </c>
    </row>
    <row r="46" ht="12.75">
      <c r="A46" s="72" t="s">
        <v>35</v>
      </c>
    </row>
    <row r="49" ht="12.75">
      <c r="B49" t="s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7">
      <selection activeCell="A64" sqref="A64"/>
    </sheetView>
  </sheetViews>
  <sheetFormatPr defaultColWidth="9.140625" defaultRowHeight="12.75"/>
  <cols>
    <col min="1" max="1" width="26.8515625" style="0" customWidth="1"/>
    <col min="2" max="2" width="10.421875" style="0" customWidth="1"/>
    <col min="3" max="3" width="0" style="0" hidden="1" customWidth="1"/>
    <col min="4" max="4" width="18.8515625" style="0" customWidth="1"/>
    <col min="5" max="5" width="28.28125" style="0" customWidth="1"/>
  </cols>
  <sheetData>
    <row r="1" spans="1:4" ht="23.25" customHeight="1" thickBot="1">
      <c r="A1" s="1" t="s">
        <v>40</v>
      </c>
      <c r="B1" s="1"/>
      <c r="C1" s="1"/>
      <c r="D1" s="2"/>
    </row>
    <row r="2" spans="1:5" ht="15.75" thickBot="1">
      <c r="A2" s="3"/>
      <c r="B2" s="3"/>
      <c r="C2" s="4"/>
      <c r="D2" s="74" t="s">
        <v>0</v>
      </c>
      <c r="E2" s="92" t="s">
        <v>44</v>
      </c>
    </row>
    <row r="3" spans="1:5" ht="12.75">
      <c r="A3" s="6" t="s">
        <v>1</v>
      </c>
      <c r="B3" s="6"/>
      <c r="C3" s="7"/>
      <c r="D3" s="75">
        <v>2162</v>
      </c>
      <c r="E3" s="96"/>
    </row>
    <row r="4" spans="1:5" ht="12.75">
      <c r="A4" s="9" t="s">
        <v>2</v>
      </c>
      <c r="B4" s="9"/>
      <c r="C4" s="10"/>
      <c r="D4" s="76">
        <v>580</v>
      </c>
      <c r="E4" s="94"/>
    </row>
    <row r="5" spans="1:5" ht="12.75">
      <c r="A5" s="9" t="s">
        <v>3</v>
      </c>
      <c r="B5" s="9"/>
      <c r="C5" s="11"/>
      <c r="D5" s="76">
        <v>420</v>
      </c>
      <c r="E5" s="94"/>
    </row>
    <row r="6" spans="1:5" ht="12.75">
      <c r="A6" s="8" t="s">
        <v>5</v>
      </c>
      <c r="B6" s="12"/>
      <c r="C6" s="14"/>
      <c r="D6" s="77">
        <v>4318</v>
      </c>
      <c r="E6" s="94"/>
    </row>
    <row r="7" spans="1:5" ht="12.75">
      <c r="A7" s="9" t="s">
        <v>6</v>
      </c>
      <c r="B7" s="9"/>
      <c r="C7" s="11"/>
      <c r="D7" s="76">
        <v>3319</v>
      </c>
      <c r="E7" s="94"/>
    </row>
    <row r="8" spans="1:5" ht="12.75">
      <c r="A8" s="9" t="s">
        <v>7</v>
      </c>
      <c r="B8" s="9"/>
      <c r="C8" s="11"/>
      <c r="D8" s="76">
        <v>1441</v>
      </c>
      <c r="E8" s="94"/>
    </row>
    <row r="9" spans="1:5" ht="12.75">
      <c r="A9" s="73" t="s">
        <v>41</v>
      </c>
      <c r="B9" s="9"/>
      <c r="C9" s="11"/>
      <c r="D9" s="76">
        <v>135</v>
      </c>
      <c r="E9" s="94"/>
    </row>
    <row r="10" spans="1:5" ht="12.75">
      <c r="A10" s="9" t="s">
        <v>8</v>
      </c>
      <c r="B10" s="9"/>
      <c r="C10" s="11"/>
      <c r="D10" s="76">
        <v>1048</v>
      </c>
      <c r="E10" s="94"/>
    </row>
    <row r="11" spans="1:5" ht="12.75">
      <c r="A11" s="15" t="s">
        <v>9</v>
      </c>
      <c r="B11" s="15"/>
      <c r="C11" s="16"/>
      <c r="D11" s="78">
        <v>10653</v>
      </c>
      <c r="E11" s="94"/>
    </row>
    <row r="12" spans="1:5" ht="13.5" thickBot="1">
      <c r="A12" s="17" t="s">
        <v>10</v>
      </c>
      <c r="B12" s="18">
        <v>501</v>
      </c>
      <c r="C12" s="19"/>
      <c r="D12" s="79">
        <f>SUM(D3:D11)</f>
        <v>24076</v>
      </c>
      <c r="E12" s="97">
        <v>0</v>
      </c>
    </row>
    <row r="13" spans="1:5" ht="7.5" customHeight="1">
      <c r="A13" s="21"/>
      <c r="B13" s="21"/>
      <c r="C13" s="22"/>
      <c r="D13" s="80"/>
      <c r="E13" s="96"/>
    </row>
    <row r="14" spans="1:5" ht="13.5" thickBot="1">
      <c r="A14" s="17" t="s">
        <v>11</v>
      </c>
      <c r="B14" s="18">
        <v>502</v>
      </c>
      <c r="C14" s="19"/>
      <c r="D14" s="79"/>
      <c r="E14" s="95"/>
    </row>
    <row r="15" spans="1:5" ht="7.5" customHeight="1" thickBot="1">
      <c r="A15" s="23"/>
      <c r="B15" s="24"/>
      <c r="C15" s="22"/>
      <c r="D15" s="81"/>
      <c r="E15" s="98"/>
    </row>
    <row r="16" spans="1:5" ht="14.25" customHeight="1" thickBot="1">
      <c r="A16" s="25" t="s">
        <v>12</v>
      </c>
      <c r="B16" s="26">
        <v>511</v>
      </c>
      <c r="C16" s="27"/>
      <c r="D16" s="82"/>
      <c r="E16" s="99"/>
    </row>
    <row r="17" spans="1:5" ht="7.5" customHeight="1" thickBot="1">
      <c r="A17" s="29"/>
      <c r="B17" s="30"/>
      <c r="C17" s="31"/>
      <c r="D17" s="82"/>
      <c r="E17" s="98"/>
    </row>
    <row r="18" spans="1:5" ht="13.5" thickBot="1">
      <c r="A18" s="25" t="s">
        <v>13</v>
      </c>
      <c r="B18" s="26">
        <v>512</v>
      </c>
      <c r="C18" s="27"/>
      <c r="D18" s="82"/>
      <c r="E18" s="99"/>
    </row>
    <row r="19" spans="1:5" ht="13.5" thickBot="1">
      <c r="A19" s="32" t="s">
        <v>14</v>
      </c>
      <c r="B19" s="33">
        <v>549</v>
      </c>
      <c r="C19" s="34"/>
      <c r="D19" s="83">
        <v>998.7</v>
      </c>
      <c r="E19" s="99"/>
    </row>
    <row r="20" spans="1:5" ht="13.5" thickBot="1">
      <c r="A20" s="32" t="s">
        <v>15</v>
      </c>
      <c r="B20" s="33">
        <v>558</v>
      </c>
      <c r="C20" s="34"/>
      <c r="D20" s="83">
        <v>3649</v>
      </c>
      <c r="E20" s="99"/>
    </row>
    <row r="21" spans="1:5" ht="7.5" customHeight="1" hidden="1">
      <c r="A21" s="23"/>
      <c r="B21" s="21"/>
      <c r="C21" s="22"/>
      <c r="D21" s="84"/>
      <c r="E21" s="93"/>
    </row>
    <row r="22" spans="1:5" ht="12.75" hidden="1">
      <c r="A22" s="36" t="s">
        <v>16</v>
      </c>
      <c r="B22" s="37">
        <v>521</v>
      </c>
      <c r="C22" s="7"/>
      <c r="D22" s="75"/>
      <c r="E22" s="94"/>
    </row>
    <row r="23" spans="1:5" ht="12.75" hidden="1">
      <c r="A23" s="8" t="s">
        <v>17</v>
      </c>
      <c r="B23" s="38">
        <v>524</v>
      </c>
      <c r="C23" s="10"/>
      <c r="D23" s="76"/>
      <c r="E23" s="94"/>
    </row>
    <row r="24" spans="1:5" ht="12.75" hidden="1">
      <c r="A24" s="8" t="s">
        <v>18</v>
      </c>
      <c r="B24" s="38">
        <v>524</v>
      </c>
      <c r="C24" s="10"/>
      <c r="D24" s="78"/>
      <c r="E24" s="94"/>
    </row>
    <row r="25" spans="1:5" ht="12.75" hidden="1">
      <c r="A25" s="39" t="s">
        <v>19</v>
      </c>
      <c r="B25" s="38">
        <v>525</v>
      </c>
      <c r="C25" s="40"/>
      <c r="D25" s="78"/>
      <c r="E25" s="94"/>
    </row>
    <row r="26" spans="1:5" ht="12.75" hidden="1">
      <c r="A26" s="39" t="s">
        <v>20</v>
      </c>
      <c r="B26" s="41">
        <v>527</v>
      </c>
      <c r="C26" s="40"/>
      <c r="D26" s="78"/>
      <c r="E26" s="94"/>
    </row>
    <row r="27" spans="1:5" ht="12.75" hidden="1">
      <c r="A27" s="39" t="s">
        <v>36</v>
      </c>
      <c r="B27" s="41">
        <v>528</v>
      </c>
      <c r="C27" s="40"/>
      <c r="D27" s="78"/>
      <c r="E27" s="94"/>
    </row>
    <row r="28" spans="1:5" ht="13.5" hidden="1" thickBot="1">
      <c r="A28" s="42"/>
      <c r="B28" s="33" t="s">
        <v>21</v>
      </c>
      <c r="C28" s="43"/>
      <c r="D28" s="83"/>
      <c r="E28" s="100"/>
    </row>
    <row r="29" spans="1:5" ht="7.5" customHeight="1">
      <c r="A29" s="23"/>
      <c r="B29" s="21"/>
      <c r="C29" s="22"/>
      <c r="D29" s="84"/>
      <c r="E29" s="96"/>
    </row>
    <row r="30" spans="1:5" ht="12.75">
      <c r="A30" s="9" t="s">
        <v>22</v>
      </c>
      <c r="B30" s="9"/>
      <c r="C30" s="11"/>
      <c r="D30" s="76">
        <v>3751</v>
      </c>
      <c r="E30" s="94"/>
    </row>
    <row r="31" spans="1:5" ht="12.75">
      <c r="A31" s="73" t="s">
        <v>42</v>
      </c>
      <c r="B31" s="9"/>
      <c r="C31" s="11"/>
      <c r="D31" s="76">
        <v>3844</v>
      </c>
      <c r="E31" s="94"/>
    </row>
    <row r="32" spans="1:5" ht="12.75">
      <c r="A32" s="73" t="s">
        <v>43</v>
      </c>
      <c r="B32" s="9"/>
      <c r="C32" s="11"/>
      <c r="D32" s="76">
        <v>9000</v>
      </c>
      <c r="E32" s="94"/>
    </row>
    <row r="33" spans="1:5" ht="12.75">
      <c r="A33" s="9" t="s">
        <v>24</v>
      </c>
      <c r="B33" s="9"/>
      <c r="C33" s="11"/>
      <c r="D33" s="76">
        <v>750</v>
      </c>
      <c r="E33" s="94"/>
    </row>
    <row r="34" spans="1:5" ht="12.75">
      <c r="A34" s="8" t="s">
        <v>25</v>
      </c>
      <c r="B34" s="9"/>
      <c r="C34" s="45"/>
      <c r="D34" s="76">
        <v>183</v>
      </c>
      <c r="E34" s="94"/>
    </row>
    <row r="35" spans="1:5" ht="13.5" thickBot="1">
      <c r="A35" s="8" t="s">
        <v>26</v>
      </c>
      <c r="B35" s="9"/>
      <c r="C35" s="46"/>
      <c r="D35" s="85">
        <v>0</v>
      </c>
      <c r="E35" s="95"/>
    </row>
    <row r="36" spans="1:5" ht="13.5" thickBot="1">
      <c r="A36" s="25" t="s">
        <v>27</v>
      </c>
      <c r="B36" s="26">
        <v>518</v>
      </c>
      <c r="C36" s="34"/>
      <c r="D36" s="82">
        <f>SUM(D30:D35)</f>
        <v>17528</v>
      </c>
      <c r="E36" s="99"/>
    </row>
    <row r="37" spans="1:5" ht="7.5" customHeight="1" thickBot="1">
      <c r="A37" s="23"/>
      <c r="B37" s="24"/>
      <c r="C37" s="22"/>
      <c r="D37" s="80"/>
      <c r="E37" s="98"/>
    </row>
    <row r="38" spans="1:5" s="52" customFormat="1" ht="13.5" thickBot="1">
      <c r="A38" s="48" t="s">
        <v>28</v>
      </c>
      <c r="B38" s="49">
        <v>500</v>
      </c>
      <c r="C38" s="50"/>
      <c r="D38" s="86">
        <f>D12+D14+D16+D18+D19+D20+D36</f>
        <v>46251.7</v>
      </c>
      <c r="E38" s="102">
        <v>0</v>
      </c>
    </row>
    <row r="39" spans="1:5" s="57" customFormat="1" ht="8.25" customHeight="1" thickBot="1">
      <c r="A39" s="53"/>
      <c r="B39" s="54"/>
      <c r="C39" s="55"/>
      <c r="D39" s="87"/>
      <c r="E39" s="101"/>
    </row>
    <row r="40" spans="1:5" ht="13.5" hidden="1" thickBot="1">
      <c r="A40" s="48" t="s">
        <v>29</v>
      </c>
      <c r="B40" s="49">
        <v>602</v>
      </c>
      <c r="C40" s="58"/>
      <c r="D40" s="88"/>
      <c r="E40" s="94"/>
    </row>
    <row r="41" spans="1:5" ht="13.5" hidden="1" thickBot="1">
      <c r="A41" s="60" t="s">
        <v>30</v>
      </c>
      <c r="B41" s="61">
        <v>648</v>
      </c>
      <c r="C41" s="62"/>
      <c r="D41" s="88"/>
      <c r="E41" s="100"/>
    </row>
    <row r="42" spans="1:5" ht="13.5" thickBot="1">
      <c r="A42" s="60" t="s">
        <v>38</v>
      </c>
      <c r="B42" s="61">
        <v>662</v>
      </c>
      <c r="C42" s="62"/>
      <c r="D42" s="88">
        <v>8.01</v>
      </c>
      <c r="E42" s="103"/>
    </row>
    <row r="43" spans="1:5" ht="13.5" thickBot="1">
      <c r="A43" s="60" t="s">
        <v>45</v>
      </c>
      <c r="B43" s="61">
        <v>672</v>
      </c>
      <c r="C43" s="62"/>
      <c r="D43" s="88">
        <v>50000</v>
      </c>
      <c r="E43" s="104">
        <v>16000</v>
      </c>
    </row>
    <row r="44" spans="1:5" ht="13.5" thickBot="1">
      <c r="A44" s="48" t="s">
        <v>32</v>
      </c>
      <c r="B44" s="49">
        <v>600</v>
      </c>
      <c r="C44" s="58"/>
      <c r="D44" s="89">
        <f>SUM(D40:D43)</f>
        <v>50008.01</v>
      </c>
      <c r="E44" s="102"/>
    </row>
    <row r="45" spans="1:5" ht="15.75" thickBot="1">
      <c r="A45" s="64" t="s">
        <v>33</v>
      </c>
      <c r="B45" s="65"/>
      <c r="C45" s="66"/>
      <c r="D45" s="90">
        <f>D44-D38</f>
        <v>3756.310000000005</v>
      </c>
      <c r="E45" s="105"/>
    </row>
    <row r="46" spans="1:5" ht="13.5" thickBot="1">
      <c r="A46" s="68"/>
      <c r="B46" s="69"/>
      <c r="C46" s="70"/>
      <c r="D46" s="91" t="s">
        <v>34</v>
      </c>
      <c r="E46" s="106"/>
    </row>
    <row r="47" spans="1:5" ht="12.75">
      <c r="A47" s="108"/>
      <c r="B47" s="108"/>
      <c r="C47" s="109"/>
      <c r="D47" s="110"/>
      <c r="E47" s="111"/>
    </row>
    <row r="48" ht="12.75">
      <c r="A48" s="107">
        <v>42933</v>
      </c>
    </row>
    <row r="49" ht="12.75">
      <c r="A49" t="s">
        <v>46</v>
      </c>
    </row>
    <row r="52" ht="12.75">
      <c r="B52" t="s">
        <v>4</v>
      </c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26.8515625" style="0" customWidth="1"/>
    <col min="2" max="2" width="10.421875" style="0" customWidth="1"/>
    <col min="3" max="3" width="0" style="0" hidden="1" customWidth="1"/>
    <col min="4" max="4" width="18.8515625" style="0" customWidth="1"/>
    <col min="5" max="5" width="28.28125" style="0" customWidth="1"/>
  </cols>
  <sheetData>
    <row r="1" spans="1:4" ht="23.25" customHeight="1">
      <c r="A1" s="1" t="s">
        <v>47</v>
      </c>
      <c r="B1" s="1"/>
      <c r="C1" s="1"/>
      <c r="D1" s="2"/>
    </row>
    <row r="2" spans="1:4" ht="23.25" customHeight="1" thickBot="1">
      <c r="A2" s="1"/>
      <c r="B2" s="1"/>
      <c r="C2" s="1"/>
      <c r="D2" s="2"/>
    </row>
    <row r="3" spans="1:5" ht="23.25" customHeight="1" thickBot="1">
      <c r="A3" s="115" t="s">
        <v>50</v>
      </c>
      <c r="B3" s="116"/>
      <c r="C3" s="116"/>
      <c r="D3" s="117"/>
      <c r="E3" s="118"/>
    </row>
    <row r="4" spans="1:5" ht="23.25" customHeight="1" thickBot="1">
      <c r="A4" s="119" t="s">
        <v>49</v>
      </c>
      <c r="B4" s="120"/>
      <c r="C4" s="120"/>
      <c r="D4" s="123">
        <v>50000</v>
      </c>
      <c r="E4" s="121"/>
    </row>
    <row r="5" spans="1:5" ht="23.25" customHeight="1" thickBot="1">
      <c r="A5" s="112" t="s">
        <v>51</v>
      </c>
      <c r="B5" s="113"/>
      <c r="C5" s="113"/>
      <c r="D5" s="122">
        <v>50000</v>
      </c>
      <c r="E5" s="114"/>
    </row>
    <row r="6" spans="1:4" ht="23.25" customHeight="1" thickBot="1">
      <c r="A6" s="1"/>
      <c r="B6" s="1"/>
      <c r="C6" s="1"/>
      <c r="D6" s="2"/>
    </row>
    <row r="7" spans="1:5" ht="15.75" thickBot="1">
      <c r="A7" s="3" t="s">
        <v>48</v>
      </c>
      <c r="B7" s="3"/>
      <c r="C7" s="4"/>
      <c r="D7" s="74" t="s">
        <v>0</v>
      </c>
      <c r="E7" s="92"/>
    </row>
    <row r="8" spans="1:5" ht="12.75">
      <c r="A8" s="6" t="s">
        <v>1</v>
      </c>
      <c r="B8" s="6"/>
      <c r="C8" s="7"/>
      <c r="D8" s="75">
        <v>2000</v>
      </c>
      <c r="E8" s="96"/>
    </row>
    <row r="9" spans="1:5" ht="12.75">
      <c r="A9" s="9" t="s">
        <v>2</v>
      </c>
      <c r="B9" s="9"/>
      <c r="C9" s="10"/>
      <c r="D9" s="76">
        <v>1000</v>
      </c>
      <c r="E9" s="94"/>
    </row>
    <row r="10" spans="1:5" ht="12.75">
      <c r="A10" s="9" t="s">
        <v>3</v>
      </c>
      <c r="B10" s="9"/>
      <c r="C10" s="11"/>
      <c r="D10" s="76">
        <v>1000</v>
      </c>
      <c r="E10" s="94"/>
    </row>
    <row r="11" spans="1:5" ht="12.75">
      <c r="A11" s="8" t="s">
        <v>5</v>
      </c>
      <c r="B11" s="12"/>
      <c r="C11" s="14"/>
      <c r="D11" s="77">
        <v>3000</v>
      </c>
      <c r="E11" s="94"/>
    </row>
    <row r="12" spans="1:5" ht="12.75">
      <c r="A12" s="9" t="s">
        <v>6</v>
      </c>
      <c r="B12" s="9"/>
      <c r="C12" s="11"/>
      <c r="D12" s="76">
        <v>1500</v>
      </c>
      <c r="E12" s="94"/>
    </row>
    <row r="13" spans="1:5" ht="12.75">
      <c r="A13" s="9" t="s">
        <v>7</v>
      </c>
      <c r="B13" s="9"/>
      <c r="C13" s="11"/>
      <c r="D13" s="76">
        <v>1500</v>
      </c>
      <c r="E13" s="94"/>
    </row>
    <row r="14" spans="1:5" ht="12.75">
      <c r="A14" s="73" t="s">
        <v>41</v>
      </c>
      <c r="B14" s="9"/>
      <c r="C14" s="11"/>
      <c r="D14" s="76">
        <v>0</v>
      </c>
      <c r="E14" s="94"/>
    </row>
    <row r="15" spans="1:5" ht="12.75">
      <c r="A15" s="9" t="s">
        <v>8</v>
      </c>
      <c r="B15" s="9"/>
      <c r="C15" s="11"/>
      <c r="D15" s="76">
        <v>2000</v>
      </c>
      <c r="E15" s="94"/>
    </row>
    <row r="16" spans="1:5" ht="12.75">
      <c r="A16" s="15" t="s">
        <v>9</v>
      </c>
      <c r="B16" s="15"/>
      <c r="C16" s="16"/>
      <c r="D16" s="78"/>
      <c r="E16" s="94"/>
    </row>
    <row r="17" spans="1:5" ht="13.5" thickBot="1">
      <c r="A17" s="17" t="s">
        <v>10</v>
      </c>
      <c r="B17" s="18">
        <v>501</v>
      </c>
      <c r="C17" s="19"/>
      <c r="D17" s="79">
        <f>SUM(D8:D16)</f>
        <v>12000</v>
      </c>
      <c r="E17" s="97"/>
    </row>
    <row r="18" spans="1:5" ht="7.5" customHeight="1">
      <c r="A18" s="21"/>
      <c r="B18" s="21"/>
      <c r="C18" s="22"/>
      <c r="D18" s="80"/>
      <c r="E18" s="96"/>
    </row>
    <row r="19" spans="1:5" ht="13.5" thickBot="1">
      <c r="A19" s="17" t="s">
        <v>11</v>
      </c>
      <c r="B19" s="18">
        <v>502</v>
      </c>
      <c r="C19" s="19"/>
      <c r="D19" s="79"/>
      <c r="E19" s="95"/>
    </row>
    <row r="20" spans="1:5" ht="7.5" customHeight="1" thickBot="1">
      <c r="A20" s="23"/>
      <c r="B20" s="24"/>
      <c r="C20" s="22"/>
      <c r="D20" s="81"/>
      <c r="E20" s="98"/>
    </row>
    <row r="21" spans="1:5" ht="14.25" customHeight="1" thickBot="1">
      <c r="A21" s="25" t="s">
        <v>12</v>
      </c>
      <c r="B21" s="26">
        <v>511</v>
      </c>
      <c r="C21" s="27"/>
      <c r="D21" s="82"/>
      <c r="E21" s="99"/>
    </row>
    <row r="22" spans="1:5" ht="7.5" customHeight="1" thickBot="1">
      <c r="A22" s="29"/>
      <c r="B22" s="30"/>
      <c r="C22" s="31"/>
      <c r="D22" s="82"/>
      <c r="E22" s="98"/>
    </row>
    <row r="23" spans="1:5" ht="13.5" thickBot="1">
      <c r="A23" s="25" t="s">
        <v>13</v>
      </c>
      <c r="B23" s="26">
        <v>512</v>
      </c>
      <c r="C23" s="27"/>
      <c r="D23" s="82"/>
      <c r="E23" s="99"/>
    </row>
    <row r="24" spans="1:5" ht="13.5" thickBot="1">
      <c r="A24" s="32" t="s">
        <v>14</v>
      </c>
      <c r="B24" s="33">
        <v>549</v>
      </c>
      <c r="C24" s="34"/>
      <c r="D24" s="83"/>
      <c r="E24" s="99"/>
    </row>
    <row r="25" spans="1:5" ht="13.5" thickBot="1">
      <c r="A25" s="32" t="s">
        <v>15</v>
      </c>
      <c r="B25" s="33">
        <v>558</v>
      </c>
      <c r="C25" s="34"/>
      <c r="D25" s="83"/>
      <c r="E25" s="99"/>
    </row>
    <row r="26" spans="1:5" ht="7.5" customHeight="1" thickBot="1">
      <c r="A26" s="23"/>
      <c r="B26" s="21"/>
      <c r="C26" s="22"/>
      <c r="D26" s="84"/>
      <c r="E26" s="93"/>
    </row>
    <row r="27" spans="1:5" ht="12.75">
      <c r="A27" s="36" t="s">
        <v>16</v>
      </c>
      <c r="B27" s="37">
        <v>521</v>
      </c>
      <c r="C27" s="7"/>
      <c r="D27" s="75"/>
      <c r="E27" s="94"/>
    </row>
    <row r="28" spans="1:5" ht="12.75">
      <c r="A28" s="8" t="s">
        <v>17</v>
      </c>
      <c r="B28" s="38">
        <v>524</v>
      </c>
      <c r="C28" s="10"/>
      <c r="D28" s="76"/>
      <c r="E28" s="94"/>
    </row>
    <row r="29" spans="1:5" ht="12.75">
      <c r="A29" s="8" t="s">
        <v>18</v>
      </c>
      <c r="B29" s="38">
        <v>524</v>
      </c>
      <c r="C29" s="10"/>
      <c r="D29" s="78"/>
      <c r="E29" s="94"/>
    </row>
    <row r="30" spans="1:5" ht="12.75">
      <c r="A30" s="39" t="s">
        <v>19</v>
      </c>
      <c r="B30" s="38">
        <v>525</v>
      </c>
      <c r="C30" s="40"/>
      <c r="D30" s="78">
        <v>1000</v>
      </c>
      <c r="E30" s="94"/>
    </row>
    <row r="31" spans="1:5" ht="12.75">
      <c r="A31" s="39" t="s">
        <v>20</v>
      </c>
      <c r="B31" s="41">
        <v>527</v>
      </c>
      <c r="C31" s="40"/>
      <c r="D31" s="78"/>
      <c r="E31" s="94"/>
    </row>
    <row r="32" spans="1:5" ht="13.5" thickBot="1">
      <c r="A32" s="39" t="s">
        <v>36</v>
      </c>
      <c r="B32" s="41">
        <v>528</v>
      </c>
      <c r="C32" s="40"/>
      <c r="D32" s="78"/>
      <c r="E32" s="94"/>
    </row>
    <row r="33" spans="1:5" ht="13.5" thickBot="1">
      <c r="A33" s="42"/>
      <c r="B33" s="33" t="s">
        <v>21</v>
      </c>
      <c r="C33" s="43"/>
      <c r="D33" s="83"/>
      <c r="E33" s="100"/>
    </row>
    <row r="34" spans="1:5" ht="7.5" customHeight="1">
      <c r="A34" s="23"/>
      <c r="B34" s="21"/>
      <c r="C34" s="22"/>
      <c r="D34" s="84"/>
      <c r="E34" s="96"/>
    </row>
    <row r="35" spans="1:5" ht="12.75">
      <c r="A35" s="9" t="s">
        <v>22</v>
      </c>
      <c r="B35" s="9"/>
      <c r="C35" s="11"/>
      <c r="D35" s="76">
        <v>3000</v>
      </c>
      <c r="E35" s="94"/>
    </row>
    <row r="36" spans="1:5" ht="12.75">
      <c r="A36" s="73" t="s">
        <v>42</v>
      </c>
      <c r="B36" s="9"/>
      <c r="C36" s="11"/>
      <c r="D36" s="76">
        <v>7000</v>
      </c>
      <c r="E36" s="94"/>
    </row>
    <row r="37" spans="1:5" ht="12.75">
      <c r="A37" s="73" t="s">
        <v>43</v>
      </c>
      <c r="B37" s="9"/>
      <c r="C37" s="11"/>
      <c r="D37" s="76">
        <v>22000</v>
      </c>
      <c r="E37" s="94"/>
    </row>
    <row r="38" spans="1:5" ht="12.75">
      <c r="A38" s="9" t="s">
        <v>24</v>
      </c>
      <c r="B38" s="9"/>
      <c r="C38" s="11"/>
      <c r="D38" s="76">
        <v>0</v>
      </c>
      <c r="E38" s="94"/>
    </row>
    <row r="39" spans="1:5" ht="12.75">
      <c r="A39" s="8" t="s">
        <v>25</v>
      </c>
      <c r="B39" s="9"/>
      <c r="C39" s="45"/>
      <c r="D39" s="76">
        <v>1000</v>
      </c>
      <c r="E39" s="94"/>
    </row>
    <row r="40" spans="1:5" ht="13.5" thickBot="1">
      <c r="A40" s="8" t="s">
        <v>26</v>
      </c>
      <c r="B40" s="9"/>
      <c r="C40" s="46"/>
      <c r="D40" s="85">
        <v>4000</v>
      </c>
      <c r="E40" s="95"/>
    </row>
    <row r="41" spans="1:5" ht="13.5" thickBot="1">
      <c r="A41" s="25" t="s">
        <v>27</v>
      </c>
      <c r="B41" s="26">
        <v>518</v>
      </c>
      <c r="C41" s="34"/>
      <c r="D41" s="82">
        <f>SUM(D35:D40)</f>
        <v>37000</v>
      </c>
      <c r="E41" s="99"/>
    </row>
    <row r="42" spans="1:5" ht="7.5" customHeight="1" thickBot="1">
      <c r="A42" s="23"/>
      <c r="B42" s="24"/>
      <c r="C42" s="22"/>
      <c r="D42" s="80"/>
      <c r="E42" s="98"/>
    </row>
    <row r="43" spans="1:5" s="52" customFormat="1" ht="13.5" thickBot="1">
      <c r="A43" s="48" t="s">
        <v>52</v>
      </c>
      <c r="B43" s="49">
        <v>500</v>
      </c>
      <c r="C43" s="50"/>
      <c r="D43" s="86">
        <f>D17+D19+D21+D23+D24+D25+D41+D30</f>
        <v>50000</v>
      </c>
      <c r="E43" s="102"/>
    </row>
    <row r="44" spans="1:5" s="57" customFormat="1" ht="8.25" customHeight="1" thickBot="1">
      <c r="A44" s="53"/>
      <c r="B44" s="54"/>
      <c r="C44" s="55"/>
      <c r="D44" s="87"/>
      <c r="E44" s="101"/>
    </row>
    <row r="45" spans="1:5" ht="13.5" hidden="1" thickBot="1">
      <c r="A45" s="48" t="s">
        <v>29</v>
      </c>
      <c r="B45" s="49">
        <v>602</v>
      </c>
      <c r="C45" s="58"/>
      <c r="D45" s="88"/>
      <c r="E45" s="94"/>
    </row>
    <row r="46" spans="1:5" ht="13.5" hidden="1" thickBot="1">
      <c r="A46" s="60" t="s">
        <v>30</v>
      </c>
      <c r="B46" s="61">
        <v>648</v>
      </c>
      <c r="C46" s="62"/>
      <c r="D46" s="88"/>
      <c r="E46" s="100"/>
    </row>
    <row r="47" spans="1:5" ht="13.5" thickBot="1">
      <c r="A47" s="60"/>
      <c r="B47" s="61"/>
      <c r="C47" s="62"/>
      <c r="D47" s="88"/>
      <c r="E47" s="103"/>
    </row>
    <row r="48" spans="1:5" ht="13.5" thickBot="1">
      <c r="A48" s="60"/>
      <c r="B48" s="61"/>
      <c r="C48" s="62"/>
      <c r="D48" s="88"/>
      <c r="E48" s="104"/>
    </row>
    <row r="49" spans="1:5" ht="13.5" thickBot="1">
      <c r="A49" s="48"/>
      <c r="B49" s="49"/>
      <c r="C49" s="58"/>
      <c r="D49" s="89"/>
      <c r="E49" s="102"/>
    </row>
    <row r="50" spans="1:5" ht="15.75" thickBot="1">
      <c r="A50" s="64"/>
      <c r="B50" s="65"/>
      <c r="C50" s="66"/>
      <c r="D50" s="90"/>
      <c r="E50" s="105"/>
    </row>
    <row r="51" spans="1:5" ht="13.5" thickBot="1">
      <c r="A51" s="68"/>
      <c r="B51" s="69"/>
      <c r="C51" s="70"/>
      <c r="D51" s="91"/>
      <c r="E51" s="106"/>
    </row>
    <row r="52" spans="1:5" ht="12.75">
      <c r="A52" s="108"/>
      <c r="B52" s="108"/>
      <c r="C52" s="109"/>
      <c r="D52" s="110"/>
      <c r="E52" s="111"/>
    </row>
    <row r="53" ht="12.75">
      <c r="A53" s="107"/>
    </row>
    <row r="57" ht="12.75">
      <c r="B57" t="s">
        <v>4</v>
      </c>
    </row>
  </sheetData>
  <sheetProtection/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DVPP</dc:creator>
  <cp:keywords/>
  <dc:description/>
  <cp:lastModifiedBy>Petr</cp:lastModifiedBy>
  <cp:lastPrinted>2017-11-23T10:32:22Z</cp:lastPrinted>
  <dcterms:created xsi:type="dcterms:W3CDTF">2017-04-27T06:24:47Z</dcterms:created>
  <dcterms:modified xsi:type="dcterms:W3CDTF">2017-12-11T06:54:23Z</dcterms:modified>
  <cp:category/>
  <cp:version/>
  <cp:contentType/>
  <cp:contentStatus/>
</cp:coreProperties>
</file>