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89" activeTab="0"/>
  </bookViews>
  <sheets>
    <sheet name="2020" sheetId="1" r:id="rId1"/>
    <sheet name="List4" sheetId="2" r:id="rId2"/>
    <sheet name="List3" sheetId="3" r:id="rId3"/>
    <sheet name="List2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<sst xmlns="http://schemas.openxmlformats.org/spreadsheetml/2006/main" count="45" uniqueCount="45">
  <si>
    <t>PROVOZ</t>
  </si>
  <si>
    <t>Spotř. čistících prostředků</t>
  </si>
  <si>
    <t>Kancelářské potřeby</t>
  </si>
  <si>
    <t>Odb.literatura + předpl.čas.</t>
  </si>
  <si>
    <t xml:space="preserve"> </t>
  </si>
  <si>
    <t>Uč.pomůcky,hračky,knížky</t>
  </si>
  <si>
    <t>Výtvarný materiál</t>
  </si>
  <si>
    <t>Náplně do tiskárny</t>
  </si>
  <si>
    <t>Ost.materiál</t>
  </si>
  <si>
    <t>Dr. DHm do 3 tis. Kč</t>
  </si>
  <si>
    <t>Spotřeba materiálu</t>
  </si>
  <si>
    <t>Spotřeba energie</t>
  </si>
  <si>
    <t>Opravy a udržování</t>
  </si>
  <si>
    <t>Cestovné</t>
  </si>
  <si>
    <t>Mzdy - ostatní zdroje</t>
  </si>
  <si>
    <t>Odvody - SP - ostatní zdroje</t>
  </si>
  <si>
    <t>Odvody - ZP - ostatní zdroje</t>
  </si>
  <si>
    <t>Zákon.pojištění - Kooperativa</t>
  </si>
  <si>
    <t>Odvody - FKSP ostatní zdroje</t>
  </si>
  <si>
    <t>celkem</t>
  </si>
  <si>
    <t>Revize</t>
  </si>
  <si>
    <t>Semináře hrazené z provozu</t>
  </si>
  <si>
    <t>Bankovní poplatky</t>
  </si>
  <si>
    <t xml:space="preserve">Služby ostatní </t>
  </si>
  <si>
    <t>Ostatní služby</t>
  </si>
  <si>
    <t>Náklady celkem</t>
  </si>
  <si>
    <t>Výnosy z činnosti</t>
  </si>
  <si>
    <t>Čerpání fondů</t>
  </si>
  <si>
    <t>Výnosy celkem</t>
  </si>
  <si>
    <t>HOSPODÁŘSKÝ VÝSLEDEK</t>
  </si>
  <si>
    <t>ZISK</t>
  </si>
  <si>
    <t>Jiné soc. náklady - strava</t>
  </si>
  <si>
    <t>Nákup lékup</t>
  </si>
  <si>
    <t xml:space="preserve">Zpracování mezd </t>
  </si>
  <si>
    <t>Zpracování účetnictví</t>
  </si>
  <si>
    <t xml:space="preserve">Dotace </t>
  </si>
  <si>
    <t>Zpracovala: K. Vyhlídalová</t>
  </si>
  <si>
    <t>Čerpání rozpočtu na provoz za 1 – 12/2020     MŠ Ivaň</t>
  </si>
  <si>
    <t>Mobil</t>
  </si>
  <si>
    <t>Zákonné soc.náklady - roušky</t>
  </si>
  <si>
    <t>Ost.náklady, pojištění</t>
  </si>
  <si>
    <t>Úroky z banky</t>
  </si>
  <si>
    <t>DDHM, klavír</t>
  </si>
  <si>
    <t>Čerpání daru, klavír</t>
  </si>
  <si>
    <t>Ostatní výnosy - roušky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</si>
</sst>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right"/>
    </xf>
    <xf numFmtId="0" fontId="3" fillId="0" borderId="12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 horizontal="right"/>
    </xf>
    <xf numFmtId="0" fontId="5" fillId="0" borderId="16" xfId="0" applyFont="1" applyBorder="1" applyAlignment="1">
      <alignment horizontal="center"/>
    </xf>
    <xf numFmtId="2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0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2" fontId="0" fillId="33" borderId="22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23" xfId="0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right"/>
    </xf>
    <xf numFmtId="0" fontId="0" fillId="0" borderId="0" xfId="0" applyFill="1" applyAlignment="1">
      <alignment/>
    </xf>
    <xf numFmtId="2" fontId="0" fillId="33" borderId="20" xfId="0" applyNumberFormat="1" applyFill="1" applyBorder="1" applyAlignment="1">
      <alignment horizontal="right"/>
    </xf>
    <xf numFmtId="0" fontId="5" fillId="33" borderId="25" xfId="0" applyFont="1" applyFill="1" applyBorder="1" applyAlignment="1">
      <alignment horizontal="center"/>
    </xf>
    <xf numFmtId="2" fontId="0" fillId="33" borderId="26" xfId="0" applyNumberFormat="1" applyFill="1" applyBorder="1" applyAlignment="1">
      <alignment horizontal="right"/>
    </xf>
    <xf numFmtId="0" fontId="1" fillId="34" borderId="27" xfId="0" applyFont="1" applyFill="1" applyBorder="1" applyAlignment="1">
      <alignment/>
    </xf>
    <xf numFmtId="2" fontId="1" fillId="34" borderId="28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 horizontal="left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4" fontId="5" fillId="35" borderId="0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center"/>
    </xf>
    <xf numFmtId="2" fontId="4" fillId="0" borderId="26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2" fontId="4" fillId="0" borderId="24" xfId="0" applyNumberFormat="1" applyFon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2" fontId="0" fillId="0" borderId="32" xfId="0" applyNumberFormat="1" applyBorder="1" applyAlignment="1">
      <alignment horizontal="right"/>
    </xf>
    <xf numFmtId="0" fontId="5" fillId="0" borderId="23" xfId="0" applyFont="1" applyBorder="1" applyAlignment="1">
      <alignment horizontal="center"/>
    </xf>
    <xf numFmtId="2" fontId="0" fillId="0" borderId="24" xfId="0" applyNumberForma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2" fontId="0" fillId="0" borderId="40" xfId="0" applyNumberForma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4" fontId="0" fillId="0" borderId="49" xfId="0" applyNumberFormat="1" applyFont="1" applyBorder="1" applyAlignment="1">
      <alignment/>
    </xf>
    <xf numFmtId="0" fontId="5" fillId="0" borderId="50" xfId="0" applyFont="1" applyBorder="1" applyAlignment="1">
      <alignment/>
    </xf>
    <xf numFmtId="4" fontId="5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4" fontId="0" fillId="0" borderId="53" xfId="0" applyNumberFormat="1" applyBorder="1" applyAlignment="1">
      <alignment/>
    </xf>
    <xf numFmtId="4" fontId="5" fillId="0" borderId="54" xfId="0" applyNumberFormat="1" applyFont="1" applyBorder="1" applyAlignment="1">
      <alignment/>
    </xf>
    <xf numFmtId="0" fontId="5" fillId="0" borderId="52" xfId="0" applyFont="1" applyBorder="1" applyAlignment="1">
      <alignment/>
    </xf>
    <xf numFmtId="4" fontId="5" fillId="0" borderId="53" xfId="0" applyNumberFormat="1" applyFont="1" applyBorder="1" applyAlignment="1">
      <alignment/>
    </xf>
    <xf numFmtId="0" fontId="5" fillId="0" borderId="55" xfId="0" applyFont="1" applyBorder="1" applyAlignment="1">
      <alignment/>
    </xf>
    <xf numFmtId="4" fontId="5" fillId="0" borderId="56" xfId="0" applyNumberFormat="1" applyFont="1" applyBorder="1" applyAlignment="1">
      <alignment/>
    </xf>
    <xf numFmtId="0" fontId="4" fillId="0" borderId="57" xfId="0" applyFont="1" applyBorder="1" applyAlignment="1">
      <alignment/>
    </xf>
    <xf numFmtId="4" fontId="5" fillId="0" borderId="58" xfId="0" applyNumberFormat="1" applyFont="1" applyBorder="1" applyAlignment="1">
      <alignment/>
    </xf>
    <xf numFmtId="4" fontId="0" fillId="0" borderId="59" xfId="0" applyNumberFormat="1" applyFont="1" applyBorder="1" applyAlignment="1">
      <alignment/>
    </xf>
    <xf numFmtId="4" fontId="0" fillId="0" borderId="60" xfId="0" applyNumberFormat="1" applyBorder="1" applyAlignment="1">
      <alignment/>
    </xf>
    <xf numFmtId="0" fontId="5" fillId="0" borderId="61" xfId="0" applyFont="1" applyBorder="1" applyAlignment="1">
      <alignment/>
    </xf>
    <xf numFmtId="4" fontId="5" fillId="0" borderId="62" xfId="0" applyNumberFormat="1" applyFont="1" applyBorder="1" applyAlignment="1">
      <alignment/>
    </xf>
    <xf numFmtId="0" fontId="4" fillId="0" borderId="61" xfId="0" applyFont="1" applyBorder="1" applyAlignment="1">
      <alignment/>
    </xf>
    <xf numFmtId="0" fontId="3" fillId="0" borderId="55" xfId="0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Border="1" applyAlignment="1">
      <alignment/>
    </xf>
    <xf numFmtId="0" fontId="5" fillId="33" borderId="55" xfId="0" applyFont="1" applyFill="1" applyBorder="1" applyAlignment="1">
      <alignment/>
    </xf>
    <xf numFmtId="4" fontId="3" fillId="33" borderId="56" xfId="0" applyNumberFormat="1" applyFont="1" applyFill="1" applyBorder="1" applyAlignment="1">
      <alignment/>
    </xf>
    <xf numFmtId="0" fontId="5" fillId="0" borderId="61" xfId="0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4" fontId="5" fillId="33" borderId="58" xfId="0" applyNumberFormat="1" applyFont="1" applyFill="1" applyBorder="1" applyAlignment="1">
      <alignment/>
    </xf>
    <xf numFmtId="0" fontId="5" fillId="33" borderId="57" xfId="0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0" fontId="1" fillId="34" borderId="66" xfId="0" applyFont="1" applyFill="1" applyBorder="1" applyAlignment="1">
      <alignment/>
    </xf>
    <xf numFmtId="4" fontId="1" fillId="34" borderId="56" xfId="0" applyNumberFormat="1" applyFont="1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68" xfId="0" applyFill="1" applyBorder="1" applyAlignment="1">
      <alignment/>
    </xf>
    <xf numFmtId="0" fontId="0" fillId="0" borderId="69" xfId="0" applyBorder="1" applyAlignment="1">
      <alignment/>
    </xf>
    <xf numFmtId="4" fontId="5" fillId="34" borderId="70" xfId="0" applyNumberFormat="1" applyFont="1" applyFill="1" applyBorder="1" applyAlignment="1">
      <alignment horizontal="right"/>
    </xf>
    <xf numFmtId="0" fontId="5" fillId="37" borderId="57" xfId="0" applyFont="1" applyFill="1" applyBorder="1" applyAlignment="1">
      <alignment/>
    </xf>
    <xf numFmtId="0" fontId="5" fillId="37" borderId="25" xfId="0" applyFont="1" applyFill="1" applyBorder="1" applyAlignment="1">
      <alignment horizontal="center"/>
    </xf>
    <xf numFmtId="2" fontId="0" fillId="37" borderId="26" xfId="0" applyNumberFormat="1" applyFill="1" applyBorder="1" applyAlignment="1">
      <alignment horizontal="right"/>
    </xf>
    <xf numFmtId="4" fontId="5" fillId="37" borderId="58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A53" sqref="A53"/>
    </sheetView>
  </sheetViews>
  <sheetFormatPr defaultColWidth="9.140625" defaultRowHeight="12.75"/>
  <cols>
    <col min="1" max="1" width="35.00390625" style="0" customWidth="1"/>
    <col min="2" max="2" width="10.421875" style="0" customWidth="1"/>
    <col min="3" max="3" width="0" style="0" hidden="1" customWidth="1"/>
    <col min="4" max="4" width="31.140625" style="0" customWidth="1"/>
  </cols>
  <sheetData>
    <row r="1" spans="1:4" ht="23.25" customHeight="1" thickBot="1">
      <c r="A1" s="1" t="s">
        <v>37</v>
      </c>
      <c r="B1" s="1"/>
      <c r="C1" s="1"/>
      <c r="D1" s="2"/>
    </row>
    <row r="2" spans="1:4" ht="15.75" thickBot="1">
      <c r="A2" s="61"/>
      <c r="B2" s="62"/>
      <c r="C2" s="63"/>
      <c r="D2" s="64" t="s">
        <v>0</v>
      </c>
    </row>
    <row r="3" spans="1:4" ht="12.75">
      <c r="A3" s="65" t="s">
        <v>1</v>
      </c>
      <c r="B3" s="3"/>
      <c r="C3" s="4"/>
      <c r="D3" s="66">
        <v>5066</v>
      </c>
    </row>
    <row r="4" spans="1:4" ht="12.75">
      <c r="A4" s="56" t="s">
        <v>2</v>
      </c>
      <c r="B4" s="5"/>
      <c r="C4" s="6"/>
      <c r="D4" s="67">
        <v>1199.08</v>
      </c>
    </row>
    <row r="5" spans="1:4" ht="12.75">
      <c r="A5" s="56" t="s">
        <v>3</v>
      </c>
      <c r="B5" s="5"/>
      <c r="C5" s="7"/>
      <c r="D5" s="67">
        <v>490</v>
      </c>
    </row>
    <row r="6" spans="1:4" ht="12.75">
      <c r="A6" s="57" t="s">
        <v>5</v>
      </c>
      <c r="B6" s="8"/>
      <c r="C6" s="9"/>
      <c r="D6" s="68">
        <v>4089.99</v>
      </c>
    </row>
    <row r="7" spans="1:4" ht="12.75">
      <c r="A7" s="56" t="s">
        <v>6</v>
      </c>
      <c r="B7" s="5"/>
      <c r="C7" s="7"/>
      <c r="D7" s="67">
        <v>6510</v>
      </c>
    </row>
    <row r="8" spans="1:4" ht="12.75">
      <c r="A8" s="56" t="s">
        <v>7</v>
      </c>
      <c r="B8" s="5"/>
      <c r="C8" s="7"/>
      <c r="D8" s="67">
        <v>460</v>
      </c>
    </row>
    <row r="9" spans="1:4" ht="12.75">
      <c r="A9" s="55" t="s">
        <v>32</v>
      </c>
      <c r="B9" s="5"/>
      <c r="C9" s="7"/>
      <c r="D9" s="67">
        <v>0</v>
      </c>
    </row>
    <row r="10" spans="1:4" ht="12" customHeight="1">
      <c r="A10" s="56" t="s">
        <v>8</v>
      </c>
      <c r="B10" s="5"/>
      <c r="C10" s="7"/>
      <c r="D10" s="67">
        <v>4096.24</v>
      </c>
    </row>
    <row r="11" spans="1:4" ht="12.75">
      <c r="A11" s="69" t="s">
        <v>9</v>
      </c>
      <c r="B11" s="10"/>
      <c r="C11" s="11"/>
      <c r="D11" s="70">
        <v>4734</v>
      </c>
    </row>
    <row r="12" spans="1:4" ht="13.5" thickBot="1">
      <c r="A12" s="71" t="s">
        <v>10</v>
      </c>
      <c r="B12" s="12">
        <v>501</v>
      </c>
      <c r="C12" s="13"/>
      <c r="D12" s="72">
        <f>SUM(D3:D11)</f>
        <v>26645.309999999998</v>
      </c>
    </row>
    <row r="13" spans="1:4" ht="7.5" customHeight="1" thickBot="1">
      <c r="A13" s="73"/>
      <c r="B13" s="14"/>
      <c r="C13" s="15"/>
      <c r="D13" s="74"/>
    </row>
    <row r="14" spans="1:4" ht="13.5" thickBot="1">
      <c r="A14" s="47" t="s">
        <v>11</v>
      </c>
      <c r="B14" s="48">
        <v>502</v>
      </c>
      <c r="C14" s="49"/>
      <c r="D14" s="75">
        <v>0</v>
      </c>
    </row>
    <row r="15" spans="1:4" ht="7.5" customHeight="1" thickBot="1">
      <c r="A15" s="76"/>
      <c r="B15" s="16"/>
      <c r="C15" s="15"/>
      <c r="D15" s="77"/>
    </row>
    <row r="16" spans="1:4" ht="14.25" customHeight="1" thickBot="1">
      <c r="A16" s="78" t="s">
        <v>12</v>
      </c>
      <c r="B16" s="17">
        <v>511</v>
      </c>
      <c r="C16" s="18"/>
      <c r="D16" s="79">
        <v>5910.6</v>
      </c>
    </row>
    <row r="17" spans="1:4" ht="7.5" customHeight="1" thickBot="1">
      <c r="A17" s="80"/>
      <c r="B17" s="42"/>
      <c r="C17" s="43"/>
      <c r="D17" s="81"/>
    </row>
    <row r="18" spans="1:4" ht="12.75">
      <c r="A18" s="52" t="s">
        <v>20</v>
      </c>
      <c r="B18" s="53"/>
      <c r="C18" s="54"/>
      <c r="D18" s="82">
        <v>14091</v>
      </c>
    </row>
    <row r="19" spans="1:4" ht="12.75">
      <c r="A19" s="55" t="s">
        <v>33</v>
      </c>
      <c r="B19" s="5"/>
      <c r="C19" s="7"/>
      <c r="D19" s="67">
        <v>9263.8</v>
      </c>
    </row>
    <row r="20" spans="1:4" ht="12.75">
      <c r="A20" s="55" t="s">
        <v>34</v>
      </c>
      <c r="B20" s="5"/>
      <c r="C20" s="7"/>
      <c r="D20" s="67">
        <v>28000</v>
      </c>
    </row>
    <row r="21" spans="1:4" ht="12.75">
      <c r="A21" s="56" t="s">
        <v>21</v>
      </c>
      <c r="B21" s="5"/>
      <c r="C21" s="7"/>
      <c r="D21" s="67">
        <v>2100</v>
      </c>
    </row>
    <row r="22" spans="1:4" ht="12.75">
      <c r="A22" s="57" t="s">
        <v>22</v>
      </c>
      <c r="B22" s="5"/>
      <c r="C22" s="26"/>
      <c r="D22" s="67">
        <v>414</v>
      </c>
    </row>
    <row r="23" spans="1:4" ht="12.75">
      <c r="A23" s="57" t="s">
        <v>38</v>
      </c>
      <c r="B23" s="5"/>
      <c r="C23" s="46"/>
      <c r="D23" s="70">
        <v>700</v>
      </c>
    </row>
    <row r="24" spans="1:4" ht="13.5" thickBot="1">
      <c r="A24" s="58" t="s">
        <v>23</v>
      </c>
      <c r="B24" s="59"/>
      <c r="C24" s="60"/>
      <c r="D24" s="83">
        <v>11948</v>
      </c>
    </row>
    <row r="25" spans="1:4" ht="13.5" thickBot="1">
      <c r="A25" s="84" t="s">
        <v>24</v>
      </c>
      <c r="B25" s="50">
        <v>518</v>
      </c>
      <c r="C25" s="51"/>
      <c r="D25" s="85">
        <f>SUM(D18:D24)</f>
        <v>66516.8</v>
      </c>
    </row>
    <row r="26" spans="1:4" ht="6" customHeight="1" thickBot="1">
      <c r="A26" s="86"/>
      <c r="B26" s="44"/>
      <c r="C26" s="45"/>
      <c r="D26" s="85"/>
    </row>
    <row r="27" spans="1:4" ht="13.5" thickBot="1">
      <c r="A27" s="78" t="s">
        <v>13</v>
      </c>
      <c r="B27" s="17">
        <v>512</v>
      </c>
      <c r="C27" s="18"/>
      <c r="D27" s="79">
        <v>0</v>
      </c>
    </row>
    <row r="28" spans="1:4" ht="13.5" thickBot="1">
      <c r="A28" s="78" t="s">
        <v>39</v>
      </c>
      <c r="B28" s="17">
        <v>527</v>
      </c>
      <c r="C28" s="18"/>
      <c r="D28" s="79">
        <v>300</v>
      </c>
    </row>
    <row r="29" spans="1:4" ht="13.5" thickBot="1">
      <c r="A29" s="87" t="s">
        <v>40</v>
      </c>
      <c r="B29" s="19">
        <v>549</v>
      </c>
      <c r="C29" s="20"/>
      <c r="D29" s="88">
        <v>1000.9</v>
      </c>
    </row>
    <row r="30" spans="1:4" ht="13.5" thickBot="1">
      <c r="A30" s="87" t="s">
        <v>42</v>
      </c>
      <c r="B30" s="19">
        <v>558</v>
      </c>
      <c r="C30" s="20"/>
      <c r="D30" s="88">
        <v>16183.67</v>
      </c>
    </row>
    <row r="31" spans="1:4" ht="7.5" customHeight="1" thickBot="1">
      <c r="A31" s="76"/>
      <c r="B31" s="14"/>
      <c r="C31" s="15"/>
      <c r="D31" s="89"/>
    </row>
    <row r="32" spans="1:4" ht="12.75">
      <c r="A32" s="90" t="s">
        <v>14</v>
      </c>
      <c r="B32" s="21">
        <v>521</v>
      </c>
      <c r="C32" s="4"/>
      <c r="D32" s="66">
        <v>0</v>
      </c>
    </row>
    <row r="33" spans="1:4" ht="12.75">
      <c r="A33" s="57" t="s">
        <v>15</v>
      </c>
      <c r="B33" s="22">
        <v>524</v>
      </c>
      <c r="C33" s="6"/>
      <c r="D33" s="67">
        <v>0</v>
      </c>
    </row>
    <row r="34" spans="1:4" ht="12.75">
      <c r="A34" s="57" t="s">
        <v>16</v>
      </c>
      <c r="B34" s="22">
        <v>524</v>
      </c>
      <c r="C34" s="6"/>
      <c r="D34" s="70">
        <v>0</v>
      </c>
    </row>
    <row r="35" spans="1:4" ht="12.75">
      <c r="A35" s="91" t="s">
        <v>17</v>
      </c>
      <c r="B35" s="22">
        <v>525</v>
      </c>
      <c r="C35" s="23"/>
      <c r="D35" s="70">
        <v>0</v>
      </c>
    </row>
    <row r="36" spans="1:4" ht="12.75">
      <c r="A36" s="91" t="s">
        <v>18</v>
      </c>
      <c r="B36" s="24">
        <v>527</v>
      </c>
      <c r="C36" s="23"/>
      <c r="D36" s="70">
        <v>0</v>
      </c>
    </row>
    <row r="37" spans="1:4" ht="13.5" thickBot="1">
      <c r="A37" s="91" t="s">
        <v>31</v>
      </c>
      <c r="B37" s="24">
        <v>528</v>
      </c>
      <c r="C37" s="23"/>
      <c r="D37" s="70">
        <v>0</v>
      </c>
    </row>
    <row r="38" spans="1:4" ht="13.5" thickBot="1">
      <c r="A38" s="92"/>
      <c r="B38" s="19" t="s">
        <v>19</v>
      </c>
      <c r="C38" s="25"/>
      <c r="D38" s="88">
        <f>SUM(D32:D37)</f>
        <v>0</v>
      </c>
    </row>
    <row r="39" spans="1:4" ht="7.5" customHeight="1" thickBot="1">
      <c r="A39" s="76"/>
      <c r="B39" s="14"/>
      <c r="C39" s="15"/>
      <c r="D39" s="89"/>
    </row>
    <row r="40" spans="1:4" s="29" customFormat="1" ht="13.5" thickBot="1">
      <c r="A40" s="93" t="s">
        <v>25</v>
      </c>
      <c r="B40" s="27">
        <v>500</v>
      </c>
      <c r="C40" s="28"/>
      <c r="D40" s="94">
        <f>D12+D14+D16+D25+D27+D28+D29+D30+D38</f>
        <v>116557.27999999998</v>
      </c>
    </row>
    <row r="41" spans="1:4" s="32" customFormat="1" ht="8.25" customHeight="1" thickBot="1">
      <c r="A41" s="95"/>
      <c r="B41" s="30"/>
      <c r="C41" s="31"/>
      <c r="D41" s="96"/>
    </row>
    <row r="42" spans="1:4" ht="13.5" hidden="1" thickBot="1">
      <c r="A42" s="93" t="s">
        <v>26</v>
      </c>
      <c r="B42" s="27">
        <v>602</v>
      </c>
      <c r="C42" s="33"/>
      <c r="D42" s="97"/>
    </row>
    <row r="43" spans="1:4" ht="13.5" hidden="1" thickBot="1">
      <c r="A43" s="98" t="s">
        <v>27</v>
      </c>
      <c r="B43" s="34">
        <v>648</v>
      </c>
      <c r="C43" s="35"/>
      <c r="D43" s="97"/>
    </row>
    <row r="44" spans="1:4" ht="13.5" thickBot="1">
      <c r="A44" s="106" t="s">
        <v>43</v>
      </c>
      <c r="B44" s="107">
        <v>648</v>
      </c>
      <c r="C44" s="108"/>
      <c r="D44" s="109">
        <v>17000</v>
      </c>
    </row>
    <row r="45" spans="1:4" ht="13.5" thickBot="1">
      <c r="A45" s="106" t="s">
        <v>44</v>
      </c>
      <c r="B45" s="107">
        <v>649</v>
      </c>
      <c r="C45" s="108"/>
      <c r="D45" s="109">
        <v>300</v>
      </c>
    </row>
    <row r="46" spans="1:4" ht="13.5" thickBot="1">
      <c r="A46" s="106" t="s">
        <v>41</v>
      </c>
      <c r="B46" s="107">
        <v>662</v>
      </c>
      <c r="C46" s="108"/>
      <c r="D46" s="109">
        <v>35.69</v>
      </c>
    </row>
    <row r="47" spans="1:4" ht="13.5" thickBot="1">
      <c r="A47" s="106" t="s">
        <v>35</v>
      </c>
      <c r="B47" s="107">
        <v>672</v>
      </c>
      <c r="C47" s="108"/>
      <c r="D47" s="109">
        <v>100000</v>
      </c>
    </row>
    <row r="48" spans="1:4" ht="13.5" thickBot="1">
      <c r="A48" s="93" t="s">
        <v>28</v>
      </c>
      <c r="B48" s="27">
        <v>600</v>
      </c>
      <c r="C48" s="33"/>
      <c r="D48" s="99">
        <f>SUM(D44:D47)</f>
        <v>117335.69</v>
      </c>
    </row>
    <row r="49" spans="1:4" ht="15.75" thickBot="1">
      <c r="A49" s="100" t="s">
        <v>29</v>
      </c>
      <c r="B49" s="36"/>
      <c r="C49" s="37"/>
      <c r="D49" s="101">
        <f>D48-D40</f>
        <v>778.410000000018</v>
      </c>
    </row>
    <row r="50" spans="1:4" ht="13.5" thickBot="1">
      <c r="A50" s="102"/>
      <c r="B50" s="103"/>
      <c r="C50" s="104"/>
      <c r="D50" s="105" t="s">
        <v>30</v>
      </c>
    </row>
    <row r="51" spans="1:4" ht="12.75">
      <c r="A51" s="39"/>
      <c r="B51" s="39"/>
      <c r="C51" s="40"/>
      <c r="D51" s="41"/>
    </row>
    <row r="52" ht="12.75">
      <c r="A52" s="38">
        <v>44196</v>
      </c>
    </row>
    <row r="53" ht="12.75">
      <c r="A53" t="s">
        <v>36</v>
      </c>
    </row>
    <row r="56" ht="12.75">
      <c r="B56" t="s">
        <v>4</v>
      </c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DVPP</dc:creator>
  <cp:keywords/>
  <dc:description/>
  <cp:lastModifiedBy>Petr</cp:lastModifiedBy>
  <cp:lastPrinted>2021-05-14T08:00:51Z</cp:lastPrinted>
  <dcterms:created xsi:type="dcterms:W3CDTF">2017-04-27T06:24:47Z</dcterms:created>
  <dcterms:modified xsi:type="dcterms:W3CDTF">2021-05-14T08:01:24Z</dcterms:modified>
  <cp:category/>
  <cp:version/>
  <cp:contentType/>
  <cp:contentStatus/>
</cp:coreProperties>
</file>